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97" i="1" s="1"/>
  <c r="G65" i="1"/>
  <c r="F65" i="1"/>
  <c r="G37" i="1"/>
  <c r="F37" i="1"/>
  <c r="F67" i="1" l="1"/>
  <c r="G67" i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<sst xmlns="http://schemas.openxmlformats.org/spreadsheetml/2006/main" count="255" uniqueCount="107">
  <si>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</si>
  <si>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</si>
  <si>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</si>
  <si>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</si>
  <si>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</si>
  <si>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</si>
  <si>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</si>
  <si>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</si>
  <si>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</si>
  <si>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</si>
  <si>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</si>
  <si>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</si>
  <si>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</si>
  <si>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</si>
  <si>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</si>
  <si>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</si>
  <si>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</si>
  <si>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</si>
  <si>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</si>
  <si>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</si>
  <si>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</si>
  <si>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</si>
  <si>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</si>
  <si>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</si>
  <si>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</si>
  <si>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</si>
  <si>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</si>
  <si>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</si>
  <si>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</si>
  <si>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</si>
  <si>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</si>
  <si>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</si>
  <si>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</si>
  <si>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</si>
  <si>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</si>
  <si>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</si>
  <si>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</si>
  <si>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</si>
  <si>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</si>
  <si>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</si>
  <si>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</si>
  <si>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</si>
  <si>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</si>
  <si>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</si>
  <si>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</si>
  <si>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</si>
  <si>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</si>
  <si>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</si>
  <si>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</si>
  <si>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</si>
  <si>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</si>
  <si>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</si>
  <si>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</si>
  <si>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</si>
  <si>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</si>
  <si>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</si>
  <si>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</si>
  <si>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</si>
  <si>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</si>
  <si>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</si>
  <si>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</si>
  <si>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</si>
  <si>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</si>
  <si>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</si>
  <si>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</si>
  <si>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</si>
  <si>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</si>
  <si>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</si>
  <si>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</si>
  <si>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</si>
  <si>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</si>
  <si>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</si>
  <si>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</si>
  <si>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</si>
  <si>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</si>
  <si>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</si>
  <si>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</si>
  <si>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</si>
  <si>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</si>
  <si>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</si>
  <si>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</si>
  <si>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</si>
  <si>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</si>
  <si>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</si>
  <si>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</si>
  <si>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</si>
  <si>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</si>
  <si>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</si>
  <si>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</si>
  <si>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</si>
  <si>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</si>
  <si>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</si>
  <si>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</si>
  <si>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</si>
  <si>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</si>
  <si>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</si>
  <si>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01008</t>
  </si>
  <si>
    <t>Наталя СОКОЛОВСЬКА</t>
  </si>
  <si>
    <t>08</t>
  </si>
  <si>
    <t xml:space="preserve">                           від __________2024 р. №___/VIII</t>
  </si>
  <si>
    <t>91.01</t>
  </si>
  <si>
    <t>на 1 Серпня 2024 року</t>
  </si>
  <si>
    <t>"Петрівська сільська бібліотека" Софіївської селищної ради Криворізького району Дніпропетровської області</t>
  </si>
  <si>
    <t>вул.Центральна, буд. 49А, с.Петрове Криворізького (Софіївського) району Дніпропетровської області</t>
  </si>
  <si>
    <t>UA12060270240041765</t>
  </si>
  <si>
    <t>Функціонування бібліотек і архівів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</si>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</sst>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justify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vertical="justify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C67" zoomScale="159" zoomScaleNormal="159" workbookViewId="0">
      <selection activeCell="F74" sqref="F74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9.42578125" customWidth="1"/>
    <col min="9" max="9" width="5" customWidth="1"/>
    <col min="10" max="10" width="4.42578125" customWidth="1"/>
  </cols>
  <sheetData>
    <row r="1" spans="3:12" ht="15" customHeight="1" x14ac:dyDescent="0.25">
      <c r="F1" s="36" t="s">
        <v>95</v>
      </c>
      <c r="G1" s="36"/>
      <c r="H1" s="36"/>
      <c r="I1" s="36"/>
      <c r="J1" s="36"/>
      <c r="K1" s="36"/>
      <c r="L1" s="36"/>
    </row>
    <row r="2" spans="3:12" ht="15" customHeight="1" x14ac:dyDescent="0.25">
      <c r="F2" s="36" t="s">
        <v>94</v>
      </c>
      <c r="G2" s="36"/>
      <c r="H2" s="36"/>
      <c r="I2" s="36"/>
      <c r="J2" s="36"/>
      <c r="K2" s="36"/>
      <c r="L2" s="36"/>
    </row>
    <row r="3" spans="3:12" ht="15" customHeight="1" x14ac:dyDescent="0.25">
      <c r="F3" s="37" t="s">
        <v>99</v>
      </c>
      <c r="G3" s="37"/>
      <c r="H3" s="37"/>
      <c r="I3" s="37"/>
      <c r="J3" s="37"/>
      <c r="K3" s="37"/>
      <c r="L3" s="37"/>
    </row>
    <row r="4" spans="3:12" ht="15.75" thickBot="1" x14ac:dyDescent="0.3"/>
    <row r="5" spans="3:12" ht="15.75" thickBot="1" x14ac:dyDescent="0.3">
      <c r="C5" s="28"/>
      <c r="D5" s="28"/>
      <c r="E5" s="28"/>
      <c r="F5" s="1"/>
      <c r="G5" s="1"/>
      <c r="H5" s="29" t="s">
        <v>0</v>
      </c>
      <c r="I5" s="30"/>
      <c r="J5" s="31"/>
    </row>
    <row r="6" spans="3:12" ht="16.5" customHeight="1" thickBot="1" x14ac:dyDescent="0.3">
      <c r="C6" s="39" t="s">
        <v>1</v>
      </c>
      <c r="D6" s="39"/>
      <c r="E6" s="39"/>
      <c r="F6" s="39"/>
      <c r="G6" s="40"/>
      <c r="H6" s="26">
        <v>2024</v>
      </c>
      <c r="I6" s="27" t="s">
        <v>98</v>
      </c>
      <c r="J6" s="27" t="s">
        <v>2</v>
      </c>
    </row>
    <row r="7" spans="3:12" ht="39" customHeight="1" thickBot="1" x14ac:dyDescent="0.3">
      <c r="C7" s="22" t="s">
        <v>3</v>
      </c>
      <c r="D7" s="32" t="s">
        <v>102</v>
      </c>
      <c r="E7" s="32"/>
      <c r="F7" s="32"/>
      <c r="G7" s="3" t="s">
        <v>4</v>
      </c>
      <c r="H7" s="33">
        <v>36730781</v>
      </c>
      <c r="I7" s="34"/>
      <c r="J7" s="35"/>
    </row>
    <row r="8" spans="3:12" ht="32.25" customHeight="1" thickBot="1" x14ac:dyDescent="0.3">
      <c r="C8" s="22" t="s">
        <v>5</v>
      </c>
      <c r="D8" s="32" t="s">
        <v>103</v>
      </c>
      <c r="E8" s="32"/>
      <c r="F8" s="32"/>
      <c r="G8" s="3" t="s">
        <v>6</v>
      </c>
      <c r="H8" s="33" t="s">
        <v>104</v>
      </c>
      <c r="I8" s="34"/>
      <c r="J8" s="35"/>
    </row>
    <row r="9" spans="3:12" ht="36.75" thickBot="1" x14ac:dyDescent="0.3">
      <c r="C9" s="21" t="s">
        <v>7</v>
      </c>
      <c r="D9" s="32" t="s">
        <v>85</v>
      </c>
      <c r="E9" s="32"/>
      <c r="F9" s="32"/>
      <c r="G9" s="3" t="s">
        <v>8</v>
      </c>
      <c r="H9" s="33">
        <v>430</v>
      </c>
      <c r="I9" s="34"/>
      <c r="J9" s="35"/>
    </row>
    <row r="10" spans="3:12" ht="24.75" thickBot="1" x14ac:dyDescent="0.3">
      <c r="C10" s="2" t="s">
        <v>9</v>
      </c>
      <c r="D10" s="44" t="s">
        <v>10</v>
      </c>
      <c r="E10" s="44"/>
      <c r="F10" s="44"/>
      <c r="G10" s="3" t="s">
        <v>11</v>
      </c>
      <c r="H10" s="45" t="s">
        <v>96</v>
      </c>
      <c r="I10" s="46"/>
      <c r="J10" s="47"/>
    </row>
    <row r="11" spans="3:12" ht="24.75" thickBot="1" x14ac:dyDescent="0.3">
      <c r="C11" s="2" t="s">
        <v>12</v>
      </c>
      <c r="D11" s="25" t="s">
        <v>105</v>
      </c>
      <c r="E11" s="25"/>
      <c r="F11" s="25"/>
      <c r="G11" s="3" t="s">
        <v>13</v>
      </c>
      <c r="H11" s="33" t="s">
        <v>100</v>
      </c>
      <c r="I11" s="34"/>
      <c r="J11" s="35"/>
    </row>
    <row r="12" spans="3:12" x14ac:dyDescent="0.25">
      <c r="C12" s="41" t="s">
        <v>14</v>
      </c>
      <c r="D12" s="41"/>
      <c r="E12" s="41"/>
      <c r="F12" s="41"/>
      <c r="G12" s="41"/>
      <c r="H12" s="4"/>
      <c r="I12" s="5"/>
      <c r="J12" s="5"/>
    </row>
    <row r="13" spans="3:12" x14ac:dyDescent="0.25">
      <c r="C13" s="42" t="s">
        <v>106</v>
      </c>
      <c r="D13" s="42"/>
      <c r="E13" s="42"/>
      <c r="F13" s="42"/>
      <c r="G13" s="42"/>
      <c r="H13" s="42"/>
      <c r="I13" s="5"/>
      <c r="J13" s="5"/>
    </row>
    <row r="15" spans="3:12" x14ac:dyDescent="0.25">
      <c r="C15" s="43" t="s">
        <v>15</v>
      </c>
      <c r="D15" s="43"/>
      <c r="E15" s="43"/>
      <c r="F15" s="43"/>
      <c r="G15" s="43"/>
      <c r="H15" s="43"/>
      <c r="I15" s="43"/>
      <c r="J15" s="43"/>
      <c r="K15" s="7"/>
      <c r="L15" s="7"/>
    </row>
    <row r="16" spans="3:12" x14ac:dyDescent="0.25">
      <c r="C16" s="38" t="s">
        <v>101</v>
      </c>
      <c r="D16" s="38"/>
      <c r="E16" s="38"/>
      <c r="F16" s="38"/>
      <c r="G16" s="38"/>
      <c r="H16" s="38"/>
      <c r="I16" s="38"/>
      <c r="J16" s="38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50" t="s">
        <v>17</v>
      </c>
      <c r="D18" s="51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29">
        <v>1</v>
      </c>
      <c r="D19" s="31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52" t="s">
        <v>21</v>
      </c>
      <c r="D20" s="53"/>
      <c r="E20" s="53"/>
      <c r="F20" s="53"/>
      <c r="G20" s="54"/>
    </row>
    <row r="21" spans="3:7" ht="15.75" thickBot="1" x14ac:dyDescent="0.3">
      <c r="C21" s="55" t="s">
        <v>22</v>
      </c>
      <c r="D21" s="56"/>
      <c r="E21" s="12">
        <v>1000</v>
      </c>
      <c r="F21" s="12">
        <v>24049.040000000001</v>
      </c>
      <c r="G21" s="23">
        <v>0</v>
      </c>
    </row>
    <row r="22" spans="3:7" ht="15.75" thickBot="1" x14ac:dyDescent="0.3">
      <c r="C22" s="55" t="s">
        <v>24</v>
      </c>
      <c r="D22" s="56"/>
      <c r="E22" s="12">
        <v>1001</v>
      </c>
      <c r="F22" s="23">
        <v>49656</v>
      </c>
      <c r="G22" s="23">
        <v>0</v>
      </c>
    </row>
    <row r="23" spans="3:7" ht="15.75" thickBot="1" x14ac:dyDescent="0.3">
      <c r="C23" s="55" t="s">
        <v>25</v>
      </c>
      <c r="D23" s="56"/>
      <c r="E23" s="12">
        <v>1002</v>
      </c>
      <c r="F23" s="12">
        <v>25606.959999999999</v>
      </c>
      <c r="G23" s="23">
        <v>0</v>
      </c>
    </row>
    <row r="24" spans="3:7" ht="15.75" thickBot="1" x14ac:dyDescent="0.3">
      <c r="C24" s="55" t="s">
        <v>26</v>
      </c>
      <c r="D24" s="56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55" t="s">
        <v>24</v>
      </c>
      <c r="D25" s="56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55" t="s">
        <v>25</v>
      </c>
      <c r="D26" s="56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55" t="s">
        <v>27</v>
      </c>
      <c r="D27" s="56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55" t="s">
        <v>24</v>
      </c>
      <c r="D28" s="56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55" t="s">
        <v>28</v>
      </c>
      <c r="D29" s="56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55" t="s">
        <v>29</v>
      </c>
      <c r="D30" s="56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55" t="s">
        <v>30</v>
      </c>
      <c r="D31" s="56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55" t="s">
        <v>24</v>
      </c>
      <c r="D32" s="56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55" t="s">
        <v>28</v>
      </c>
      <c r="D33" s="56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55" t="s">
        <v>31</v>
      </c>
      <c r="D34" s="56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55" t="s">
        <v>32</v>
      </c>
      <c r="D35" s="56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55" t="s">
        <v>33</v>
      </c>
      <c r="D36" s="56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52" t="s">
        <v>34</v>
      </c>
      <c r="D37" s="54"/>
      <c r="E37" s="15">
        <v>1095</v>
      </c>
      <c r="F37" s="20">
        <f>SUM(F21,F24,F27,F30,F31,F34,F35,F36)</f>
        <v>24049.040000000001</v>
      </c>
      <c r="G37" s="24">
        <f>SUM(G21,G24,G27,G30,G31,G34,G35,G36)</f>
        <v>0</v>
      </c>
    </row>
    <row r="38" spans="3:7" ht="15.75" thickBot="1" x14ac:dyDescent="0.3">
      <c r="C38" s="52" t="s">
        <v>35</v>
      </c>
      <c r="D38" s="53"/>
      <c r="E38" s="53"/>
      <c r="F38" s="53"/>
      <c r="G38" s="54"/>
    </row>
    <row r="39" spans="3:7" ht="15.75" thickBot="1" x14ac:dyDescent="0.3">
      <c r="C39" s="55" t="s">
        <v>36</v>
      </c>
      <c r="D39" s="56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55" t="s">
        <v>37</v>
      </c>
      <c r="D40" s="56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55" t="s">
        <v>38</v>
      </c>
      <c r="D41" s="56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55" t="s">
        <v>39</v>
      </c>
      <c r="D42" s="56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55" t="s">
        <v>40</v>
      </c>
      <c r="D43" s="56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55" t="s">
        <v>41</v>
      </c>
      <c r="D44" s="56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55" t="s">
        <v>42</v>
      </c>
      <c r="D45" s="56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55" t="s">
        <v>43</v>
      </c>
      <c r="D46" s="56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55" t="s">
        <v>44</v>
      </c>
      <c r="D47" s="56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55" t="s">
        <v>45</v>
      </c>
      <c r="D48" s="56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55" t="s">
        <v>46</v>
      </c>
      <c r="D49" s="56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55" t="s">
        <v>47</v>
      </c>
      <c r="D50" s="56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55" t="s">
        <v>48</v>
      </c>
      <c r="D51" s="56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55" t="s">
        <v>49</v>
      </c>
      <c r="D52" s="56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55" t="s">
        <v>50</v>
      </c>
      <c r="D53" s="56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55" t="s">
        <v>51</v>
      </c>
      <c r="D54" s="56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55" t="s">
        <v>52</v>
      </c>
      <c r="D55" s="56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55" t="s">
        <v>53</v>
      </c>
      <c r="D56" s="56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55" t="s">
        <v>54</v>
      </c>
      <c r="D57" s="56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55" t="s">
        <v>55</v>
      </c>
      <c r="D58" s="56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55" t="s">
        <v>56</v>
      </c>
      <c r="D59" s="56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55" t="s">
        <v>57</v>
      </c>
      <c r="D60" s="56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55" t="s">
        <v>58</v>
      </c>
      <c r="D61" s="56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55" t="s">
        <v>59</v>
      </c>
      <c r="D62" s="56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55" t="s">
        <v>55</v>
      </c>
      <c r="D63" s="56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55" t="s">
        <v>60</v>
      </c>
      <c r="D64" s="56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52" t="s">
        <v>61</v>
      </c>
      <c r="D65" s="54"/>
      <c r="E65" s="11">
        <v>1195</v>
      </c>
      <c r="F65" s="23">
        <f>SUM(F39,F40,F44,F45,F46,F47,F48,F49,F50,F51,F53,F58,F64)</f>
        <v>0</v>
      </c>
      <c r="G65" s="23">
        <f>SUM(G39,G40,G44,G45,G46,G47,G48,G49,G50,G51,G53,G58,G64)</f>
        <v>0</v>
      </c>
    </row>
    <row r="66" spans="3:7" ht="15.75" thickBot="1" x14ac:dyDescent="0.3">
      <c r="C66" s="52" t="s">
        <v>62</v>
      </c>
      <c r="D66" s="54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52" t="s">
        <v>63</v>
      </c>
      <c r="D67" s="54"/>
      <c r="E67" s="11">
        <v>1300</v>
      </c>
      <c r="F67" s="12">
        <f>SUM(F37,F65,F66)</f>
        <v>24049.040000000001</v>
      </c>
      <c r="G67" s="23">
        <f>SUM(G37,G65,G66)</f>
        <v>0</v>
      </c>
    </row>
    <row r="68" spans="3:7" ht="48.75" thickBot="1" x14ac:dyDescent="0.3">
      <c r="C68" s="50" t="s">
        <v>64</v>
      </c>
      <c r="D68" s="51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29">
        <v>1</v>
      </c>
      <c r="D69" s="31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52" t="s">
        <v>65</v>
      </c>
      <c r="D70" s="53"/>
      <c r="E70" s="53"/>
      <c r="F70" s="53"/>
      <c r="G70" s="54"/>
    </row>
    <row r="71" spans="3:7" ht="15.75" thickBot="1" x14ac:dyDescent="0.3">
      <c r="C71" s="55" t="s">
        <v>66</v>
      </c>
      <c r="D71" s="56"/>
      <c r="E71" s="12">
        <v>1400</v>
      </c>
      <c r="F71" s="23">
        <v>49656</v>
      </c>
      <c r="G71" s="23">
        <v>0</v>
      </c>
    </row>
    <row r="72" spans="3:7" ht="15.75" thickBot="1" x14ac:dyDescent="0.3">
      <c r="C72" s="55" t="s">
        <v>67</v>
      </c>
      <c r="D72" s="56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55" t="s">
        <v>68</v>
      </c>
      <c r="D73" s="56"/>
      <c r="E73" s="12">
        <v>1420</v>
      </c>
      <c r="F73" s="12">
        <v>-25606.959999999999</v>
      </c>
      <c r="G73" s="23">
        <v>0</v>
      </c>
    </row>
    <row r="74" spans="3:7" ht="15.75" thickBot="1" x14ac:dyDescent="0.3">
      <c r="C74" s="55" t="s">
        <v>69</v>
      </c>
      <c r="D74" s="56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55" t="s">
        <v>70</v>
      </c>
      <c r="D75" s="56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55" t="s">
        <v>71</v>
      </c>
      <c r="D76" s="56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52" t="s">
        <v>34</v>
      </c>
      <c r="D77" s="54"/>
      <c r="E77" s="11">
        <v>1495</v>
      </c>
      <c r="F77" s="12">
        <v>24049.040000000001</v>
      </c>
      <c r="G77" s="23">
        <f>SUM(G71:G76)</f>
        <v>0</v>
      </c>
    </row>
    <row r="78" spans="3:7" ht="15.75" thickBot="1" x14ac:dyDescent="0.3">
      <c r="C78" s="52" t="s">
        <v>72</v>
      </c>
      <c r="D78" s="53"/>
      <c r="E78" s="53"/>
      <c r="F78" s="53"/>
      <c r="G78" s="54"/>
    </row>
    <row r="79" spans="3:7" ht="15.75" thickBot="1" x14ac:dyDescent="0.3">
      <c r="C79" s="55" t="s">
        <v>73</v>
      </c>
      <c r="D79" s="56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55" t="s">
        <v>74</v>
      </c>
      <c r="D80" s="56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55" t="s">
        <v>75</v>
      </c>
      <c r="D81" s="56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55" t="s">
        <v>76</v>
      </c>
      <c r="D82" s="56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55" t="s">
        <v>77</v>
      </c>
      <c r="D83" s="56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55" t="s">
        <v>78</v>
      </c>
      <c r="D84" s="56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55" t="s">
        <v>79</v>
      </c>
      <c r="D85" s="56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55" t="s">
        <v>42</v>
      </c>
      <c r="D86" s="56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55" t="s">
        <v>75</v>
      </c>
      <c r="D87" s="56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55" t="s">
        <v>80</v>
      </c>
      <c r="D88" s="56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55" t="s">
        <v>81</v>
      </c>
      <c r="D89" s="56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55" t="s">
        <v>45</v>
      </c>
      <c r="D90" s="56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55" t="s">
        <v>46</v>
      </c>
      <c r="D91" s="56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55" t="s">
        <v>82</v>
      </c>
      <c r="D92" s="56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55" t="s">
        <v>74</v>
      </c>
      <c r="D93" s="56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52" t="s">
        <v>61</v>
      </c>
      <c r="D94" s="54"/>
      <c r="E94" s="11">
        <v>1595</v>
      </c>
      <c r="F94" s="23">
        <f>SUM(F80:F83,F85:F92)</f>
        <v>0</v>
      </c>
      <c r="G94" s="23">
        <f>SUM(G80:G83,G85:G92)</f>
        <v>0</v>
      </c>
    </row>
    <row r="95" spans="3:7" ht="15.75" thickBot="1" x14ac:dyDescent="0.3">
      <c r="C95" s="52" t="s">
        <v>83</v>
      </c>
      <c r="D95" s="54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52" t="s">
        <v>84</v>
      </c>
      <c r="D96" s="54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52" t="s">
        <v>63</v>
      </c>
      <c r="D97" s="54"/>
      <c r="E97" s="11">
        <v>1800</v>
      </c>
      <c r="F97" s="12">
        <f>SUM(F77,F94,F95,F96)</f>
        <v>24049.040000000001</v>
      </c>
      <c r="G97" s="23">
        <f>SUM(G77,G94,G95,G96)</f>
        <v>0</v>
      </c>
    </row>
    <row r="99" spans="3:8" x14ac:dyDescent="0.25">
      <c r="D99" s="17" t="s">
        <v>86</v>
      </c>
      <c r="E99" s="57" t="s">
        <v>87</v>
      </c>
      <c r="F99" s="57"/>
      <c r="G99" s="58" t="s">
        <v>88</v>
      </c>
      <c r="H99" s="58"/>
    </row>
    <row r="100" spans="3:8" x14ac:dyDescent="0.25">
      <c r="D100" s="18"/>
      <c r="E100" s="48" t="s">
        <v>89</v>
      </c>
      <c r="F100" s="48"/>
      <c r="G100" s="49" t="s">
        <v>90</v>
      </c>
      <c r="H100" s="49"/>
    </row>
    <row r="101" spans="3:8" x14ac:dyDescent="0.25">
      <c r="D101" s="17" t="s">
        <v>91</v>
      </c>
      <c r="E101" s="57" t="s">
        <v>92</v>
      </c>
      <c r="F101" s="57"/>
      <c r="G101" s="58" t="s">
        <v>93</v>
      </c>
      <c r="H101" s="58"/>
    </row>
    <row r="102" spans="3:8" x14ac:dyDescent="0.25">
      <c r="D102" s="18"/>
      <c r="E102" s="48" t="s">
        <v>89</v>
      </c>
      <c r="F102" s="48"/>
      <c r="G102" s="49" t="s">
        <v>90</v>
      </c>
      <c r="H102" s="49"/>
    </row>
    <row r="103" spans="3:8" x14ac:dyDescent="0.25">
      <c r="D103" s="16"/>
      <c r="E103" s="49" t="s">
        <v>92</v>
      </c>
      <c r="F103" s="49"/>
      <c r="G103" s="59" t="s">
        <v>97</v>
      </c>
      <c r="H103" s="59"/>
    </row>
    <row r="104" spans="3:8" x14ac:dyDescent="0.25">
      <c r="D104" s="16"/>
      <c r="E104" s="48" t="s">
        <v>89</v>
      </c>
      <c r="F104" s="48"/>
      <c r="G104" s="49" t="s">
        <v>90</v>
      </c>
      <c r="H104" s="49"/>
    </row>
    <row r="105" spans="3:8" x14ac:dyDescent="0.25">
      <c r="D105" s="19"/>
      <c r="E105" s="49"/>
      <c r="F105" s="49"/>
      <c r="G105" s="59"/>
      <c r="H105" s="59"/>
    </row>
    <row r="106" spans="3:8" x14ac:dyDescent="0.25">
      <c r="D106" s="19"/>
      <c r="E106" s="48"/>
      <c r="F106" s="48"/>
      <c r="G106" s="49"/>
      <c r="H106" s="49"/>
    </row>
  </sheetData>
  <mergeCells count="115">
    <mergeCell ref="C84:D84"/>
    <mergeCell ref="E103:F103"/>
    <mergeCell ref="G103:H103"/>
    <mergeCell ref="E104:F104"/>
    <mergeCell ref="G104:H104"/>
    <mergeCell ref="C97:D97"/>
    <mergeCell ref="C96:D96"/>
    <mergeCell ref="C95:D95"/>
    <mergeCell ref="C94:D94"/>
    <mergeCell ref="C92:D92"/>
    <mergeCell ref="C63:D63"/>
    <mergeCell ref="C64:D64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C65:D65"/>
    <mergeCell ref="C69:D69"/>
    <mergeCell ref="C41:D41"/>
    <mergeCell ref="C42:D42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C27:D27"/>
    <mergeCell ref="C28:D28"/>
    <mergeCell ref="C29:D29"/>
    <mergeCell ref="C30:D30"/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</mergeCells>
  <pageMargins left="0.16" right="0.15748031496062992" top="0.4" bottom="0.37" header="0.27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2024-08-26T11:14:28Z</dcterms:modified>
</cp:coreProperties>
</file>